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208 Cy5 40bp EMSA with yKER middle/Measurements/"/>
    </mc:Choice>
  </mc:AlternateContent>
  <xr:revisionPtr revIDLastSave="0" documentId="13_ncr:40009_{FCAFF7F4-0EBD-534D-84C4-A1E90D1EC436}" xr6:coauthVersionLast="47" xr6:coauthVersionMax="47" xr10:uidLastSave="{00000000-0000-0000-0000-000000000000}"/>
  <bookViews>
    <workbookView xWindow="5180" yWindow="3000" windowWidth="28040" windowHeight="17440" activeTab="1"/>
  </bookViews>
  <sheets>
    <sheet name="220208 Cy5 40bp EMSA with yKER " sheetId="1" r:id="rId1"/>
    <sheet name="Fract Bound" sheetId="2" r:id="rId2"/>
  </sheets>
  <calcPr calcId="0"/>
</workbook>
</file>

<file path=xl/calcChain.xml><?xml version="1.0" encoding="utf-8"?>
<calcChain xmlns="http://schemas.openxmlformats.org/spreadsheetml/2006/main">
  <c r="F28" i="2" l="1"/>
  <c r="F27" i="2"/>
  <c r="F26" i="2"/>
  <c r="F25" i="2"/>
  <c r="F24" i="2"/>
  <c r="F23" i="2"/>
  <c r="F22" i="2"/>
  <c r="F21" i="2"/>
  <c r="F20" i="2"/>
  <c r="F19" i="2"/>
  <c r="F14" i="2"/>
  <c r="G14" i="2" s="1"/>
  <c r="F13" i="2"/>
  <c r="F12" i="2"/>
  <c r="G12" i="2" s="1"/>
  <c r="F11" i="2"/>
  <c r="G11" i="2" s="1"/>
  <c r="F10" i="2"/>
  <c r="F9" i="2"/>
  <c r="G9" i="2" s="1"/>
  <c r="F8" i="2"/>
  <c r="F7" i="2"/>
  <c r="G6" i="2"/>
  <c r="F6" i="2"/>
  <c r="F5" i="2"/>
  <c r="G10" i="2" l="1"/>
  <c r="G13" i="2"/>
  <c r="G7" i="2"/>
  <c r="G8" i="2"/>
  <c r="G5" i="2"/>
</calcChain>
</file>

<file path=xl/sharedStrings.xml><?xml version="1.0" encoding="utf-8"?>
<sst xmlns="http://schemas.openxmlformats.org/spreadsheetml/2006/main" count="68" uniqueCount="36">
  <si>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</si>
  <si>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</si>
  <si>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</si>
  <si>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</si>
  <si>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</si>
  <si>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</si>
  <si>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</si>
  <si>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</si>
  <si>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</si>
  <si>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</si>
  <si>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</si>
  <si>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</si>
  <si>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</si>
  <si>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</si>
  <si>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</si>
  <si>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</si>
  <si>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</si>
  <si>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</si>
  <si>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</si>
  <si>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</si>
  <si>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None</t>
  </si>
  <si>
    <t>12 cell(1, 1)</t>
  </si>
  <si>
    <t>12 cell(2, 1)</t>
  </si>
  <si>
    <t>12 cell(3, 1)</t>
  </si>
  <si>
    <t>12 cell(4, 1)</t>
  </si>
  <si>
    <t>12 cell(5, 1)</t>
  </si>
  <si>
    <t>12 cell(6, 1)</t>
  </si>
  <si>
    <t>12 cell(7, 1)</t>
  </si>
  <si>
    <t>12 cell(8, 1)</t>
  </si>
  <si>
    <t>12 cell(9, 1)</t>
  </si>
  <si>
    <t>12 cell(10, 1)</t>
  </si>
  <si>
    <t>BOUND</t>
  </si>
  <si>
    <t>less background</t>
  </si>
  <si>
    <t>Fract Bound</t>
  </si>
  <si>
    <t>Concentration</t>
  </si>
  <si>
    <t>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</si>
</sst>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12" sqref="T12: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>
        <v>2</v>
      </c>
      <c r="C2">
        <v>1425038</v>
      </c>
      <c r="D2">
        <v>0</v>
      </c>
      <c r="E2">
        <v>0</v>
      </c>
      <c r="F2" t="s">
        <v>20</v>
      </c>
      <c r="G2">
        <v>47</v>
      </c>
      <c r="H2">
        <v>47.58</v>
      </c>
      <c r="I2">
        <v>46</v>
      </c>
      <c r="J2">
        <v>7.87</v>
      </c>
      <c r="K2">
        <v>61.87</v>
      </c>
      <c r="L2">
        <v>80</v>
      </c>
      <c r="M2">
        <v>20</v>
      </c>
      <c r="N2">
        <v>2.83</v>
      </c>
      <c r="O2">
        <v>29952</v>
      </c>
      <c r="P2">
        <v>491</v>
      </c>
      <c r="Q2">
        <v>1139</v>
      </c>
      <c r="R2">
        <v>128</v>
      </c>
      <c r="S2">
        <v>234</v>
      </c>
      <c r="T2">
        <v>29952</v>
      </c>
    </row>
    <row r="3" spans="2:21" x14ac:dyDescent="0.2">
      <c r="B3">
        <v>3</v>
      </c>
      <c r="C3">
        <v>1468122</v>
      </c>
      <c r="D3">
        <v>0</v>
      </c>
      <c r="E3">
        <v>0</v>
      </c>
      <c r="F3" t="s">
        <v>20</v>
      </c>
      <c r="G3">
        <v>47</v>
      </c>
      <c r="H3">
        <v>48.31</v>
      </c>
      <c r="I3">
        <v>46</v>
      </c>
      <c r="J3">
        <v>10.84</v>
      </c>
      <c r="K3">
        <v>117.46</v>
      </c>
      <c r="L3">
        <v>232</v>
      </c>
      <c r="M3">
        <v>15</v>
      </c>
      <c r="N3">
        <v>2.92</v>
      </c>
      <c r="O3">
        <v>30392</v>
      </c>
      <c r="P3">
        <v>630</v>
      </c>
      <c r="Q3">
        <v>1151</v>
      </c>
      <c r="R3">
        <v>116</v>
      </c>
      <c r="S3">
        <v>262</v>
      </c>
      <c r="T3">
        <v>30392</v>
      </c>
    </row>
    <row r="4" spans="2:21" x14ac:dyDescent="0.2">
      <c r="B4">
        <v>4</v>
      </c>
      <c r="C4">
        <v>1902748</v>
      </c>
      <c r="D4">
        <v>0</v>
      </c>
      <c r="E4">
        <v>0</v>
      </c>
      <c r="F4" t="s">
        <v>20</v>
      </c>
      <c r="G4">
        <v>48</v>
      </c>
      <c r="H4">
        <v>56.63</v>
      </c>
      <c r="I4">
        <v>45</v>
      </c>
      <c r="J4">
        <v>36.119999999999997</v>
      </c>
      <c r="K4">
        <v>1304.57</v>
      </c>
      <c r="L4">
        <v>362</v>
      </c>
      <c r="M4">
        <v>18</v>
      </c>
      <c r="N4">
        <v>3.78</v>
      </c>
      <c r="O4">
        <v>33600</v>
      </c>
      <c r="P4">
        <v>760</v>
      </c>
      <c r="Q4">
        <v>1158</v>
      </c>
      <c r="R4">
        <v>120</v>
      </c>
      <c r="S4">
        <v>280</v>
      </c>
      <c r="T4">
        <v>33600</v>
      </c>
    </row>
    <row r="5" spans="2:21" x14ac:dyDescent="0.2">
      <c r="B5">
        <v>5</v>
      </c>
      <c r="C5">
        <v>2571056</v>
      </c>
      <c r="D5">
        <v>0</v>
      </c>
      <c r="E5">
        <v>0</v>
      </c>
      <c r="F5" t="s">
        <v>20</v>
      </c>
      <c r="G5">
        <v>51</v>
      </c>
      <c r="H5">
        <v>75.81</v>
      </c>
      <c r="I5">
        <v>47</v>
      </c>
      <c r="J5">
        <v>76.88</v>
      </c>
      <c r="K5">
        <v>5910.04</v>
      </c>
      <c r="L5">
        <v>773</v>
      </c>
      <c r="M5">
        <v>15</v>
      </c>
      <c r="N5">
        <v>5.1100000000000003</v>
      </c>
      <c r="O5">
        <v>33916</v>
      </c>
      <c r="P5">
        <v>891</v>
      </c>
      <c r="Q5">
        <v>1157</v>
      </c>
      <c r="R5">
        <v>122</v>
      </c>
      <c r="S5">
        <v>278</v>
      </c>
      <c r="T5">
        <v>33916</v>
      </c>
    </row>
    <row r="6" spans="2:21" x14ac:dyDescent="0.2">
      <c r="B6">
        <v>6</v>
      </c>
      <c r="C6">
        <v>3079040</v>
      </c>
      <c r="D6">
        <v>0</v>
      </c>
      <c r="E6">
        <v>0</v>
      </c>
      <c r="F6" t="s">
        <v>20</v>
      </c>
      <c r="G6">
        <v>56</v>
      </c>
      <c r="H6">
        <v>94.13</v>
      </c>
      <c r="I6">
        <v>48</v>
      </c>
      <c r="J6">
        <v>86.28</v>
      </c>
      <c r="K6">
        <v>7443.69</v>
      </c>
      <c r="L6">
        <v>528</v>
      </c>
      <c r="M6">
        <v>18</v>
      </c>
      <c r="N6">
        <v>6.11</v>
      </c>
      <c r="O6">
        <v>32712</v>
      </c>
      <c r="P6">
        <v>1024</v>
      </c>
      <c r="Q6">
        <v>1159</v>
      </c>
      <c r="R6">
        <v>116</v>
      </c>
      <c r="S6">
        <v>282</v>
      </c>
      <c r="T6">
        <v>32712</v>
      </c>
    </row>
    <row r="7" spans="2:21" x14ac:dyDescent="0.2">
      <c r="B7">
        <v>7</v>
      </c>
      <c r="C7">
        <v>3355745</v>
      </c>
      <c r="D7">
        <v>0</v>
      </c>
      <c r="E7">
        <v>0</v>
      </c>
      <c r="F7" t="s">
        <v>20</v>
      </c>
      <c r="G7">
        <v>58</v>
      </c>
      <c r="H7">
        <v>102.06</v>
      </c>
      <c r="I7">
        <v>50</v>
      </c>
      <c r="J7">
        <v>92.35</v>
      </c>
      <c r="K7">
        <v>8527.69</v>
      </c>
      <c r="L7">
        <v>530</v>
      </c>
      <c r="M7">
        <v>19</v>
      </c>
      <c r="N7">
        <v>6.66</v>
      </c>
      <c r="O7">
        <v>32880</v>
      </c>
      <c r="P7">
        <v>1156</v>
      </c>
      <c r="Q7">
        <v>1157</v>
      </c>
      <c r="R7">
        <v>120</v>
      </c>
      <c r="S7">
        <v>274</v>
      </c>
      <c r="T7">
        <v>32880</v>
      </c>
    </row>
    <row r="8" spans="2:21" x14ac:dyDescent="0.2">
      <c r="B8">
        <v>8</v>
      </c>
      <c r="C8">
        <v>3380898</v>
      </c>
      <c r="D8">
        <v>0</v>
      </c>
      <c r="E8">
        <v>0</v>
      </c>
      <c r="F8" t="s">
        <v>20</v>
      </c>
      <c r="G8">
        <v>62</v>
      </c>
      <c r="H8">
        <v>113</v>
      </c>
      <c r="I8">
        <v>48</v>
      </c>
      <c r="J8">
        <v>101.45</v>
      </c>
      <c r="K8">
        <v>10291.790000000001</v>
      </c>
      <c r="L8">
        <v>568</v>
      </c>
      <c r="M8">
        <v>20</v>
      </c>
      <c r="N8">
        <v>6.71</v>
      </c>
      <c r="O8">
        <v>29920</v>
      </c>
      <c r="P8">
        <v>1285</v>
      </c>
      <c r="Q8">
        <v>1156</v>
      </c>
      <c r="R8">
        <v>110</v>
      </c>
      <c r="S8">
        <v>272</v>
      </c>
      <c r="T8">
        <v>29920</v>
      </c>
    </row>
    <row r="9" spans="2:21" x14ac:dyDescent="0.2">
      <c r="B9">
        <v>9</v>
      </c>
      <c r="C9">
        <v>4092433</v>
      </c>
      <c r="D9">
        <v>0</v>
      </c>
      <c r="E9">
        <v>0</v>
      </c>
      <c r="F9" t="s">
        <v>20</v>
      </c>
      <c r="G9">
        <v>76</v>
      </c>
      <c r="H9">
        <v>121.54</v>
      </c>
      <c r="I9">
        <v>49</v>
      </c>
      <c r="J9">
        <v>108.23</v>
      </c>
      <c r="K9">
        <v>11713</v>
      </c>
      <c r="L9">
        <v>680</v>
      </c>
      <c r="M9">
        <v>21</v>
      </c>
      <c r="N9">
        <v>8.1300000000000008</v>
      </c>
      <c r="O9">
        <v>33672</v>
      </c>
      <c r="P9">
        <v>1416</v>
      </c>
      <c r="Q9">
        <v>1158</v>
      </c>
      <c r="R9">
        <v>122</v>
      </c>
      <c r="S9">
        <v>276</v>
      </c>
      <c r="T9">
        <v>33672</v>
      </c>
    </row>
    <row r="10" spans="2:21" x14ac:dyDescent="0.2">
      <c r="B10">
        <v>10</v>
      </c>
      <c r="C10">
        <v>4147675</v>
      </c>
      <c r="D10">
        <v>0</v>
      </c>
      <c r="E10">
        <v>0</v>
      </c>
      <c r="F10" t="s">
        <v>20</v>
      </c>
      <c r="G10">
        <v>86</v>
      </c>
      <c r="H10">
        <v>132.13999999999999</v>
      </c>
      <c r="I10">
        <v>51</v>
      </c>
      <c r="J10">
        <v>113.21</v>
      </c>
      <c r="K10">
        <v>12817.11</v>
      </c>
      <c r="L10">
        <v>655</v>
      </c>
      <c r="M10">
        <v>22</v>
      </c>
      <c r="N10">
        <v>8.24</v>
      </c>
      <c r="O10">
        <v>31388</v>
      </c>
      <c r="P10">
        <v>1546</v>
      </c>
      <c r="Q10">
        <v>1155</v>
      </c>
      <c r="R10">
        <v>118</v>
      </c>
      <c r="S10">
        <v>266</v>
      </c>
      <c r="T10">
        <v>31388</v>
      </c>
    </row>
    <row r="11" spans="2:21" x14ac:dyDescent="0.2">
      <c r="B11">
        <v>11</v>
      </c>
      <c r="C11">
        <v>4444688</v>
      </c>
      <c r="D11">
        <v>0</v>
      </c>
      <c r="E11">
        <v>0</v>
      </c>
      <c r="F11" t="s">
        <v>20</v>
      </c>
      <c r="G11">
        <v>93</v>
      </c>
      <c r="H11">
        <v>134.75</v>
      </c>
      <c r="I11">
        <v>50</v>
      </c>
      <c r="J11">
        <v>110.18</v>
      </c>
      <c r="K11">
        <v>12138.79</v>
      </c>
      <c r="L11">
        <v>690</v>
      </c>
      <c r="M11">
        <v>20</v>
      </c>
      <c r="N11">
        <v>8.83</v>
      </c>
      <c r="O11">
        <v>32984</v>
      </c>
      <c r="P11">
        <v>1683</v>
      </c>
      <c r="Q11">
        <v>1153</v>
      </c>
      <c r="R11">
        <v>124</v>
      </c>
      <c r="S11">
        <v>266</v>
      </c>
      <c r="T11">
        <v>32984</v>
      </c>
    </row>
    <row r="12" spans="2:21" x14ac:dyDescent="0.2">
      <c r="B12" t="s">
        <v>21</v>
      </c>
      <c r="C12">
        <v>3375215</v>
      </c>
      <c r="D12">
        <v>0</v>
      </c>
      <c r="E12">
        <v>0</v>
      </c>
      <c r="F12" t="s">
        <v>20</v>
      </c>
      <c r="G12">
        <v>166</v>
      </c>
      <c r="H12">
        <v>376.03</v>
      </c>
      <c r="I12">
        <v>62</v>
      </c>
      <c r="J12">
        <v>428.27</v>
      </c>
      <c r="K12">
        <v>183418.27</v>
      </c>
      <c r="L12">
        <v>2126</v>
      </c>
      <c r="M12">
        <v>29</v>
      </c>
      <c r="N12">
        <v>6.7</v>
      </c>
      <c r="O12">
        <v>8976</v>
      </c>
      <c r="P12">
        <v>497</v>
      </c>
      <c r="Q12">
        <v>1328</v>
      </c>
      <c r="R12">
        <v>132</v>
      </c>
      <c r="S12">
        <v>69</v>
      </c>
      <c r="T12">
        <v>8976</v>
      </c>
    </row>
    <row r="13" spans="2:21" x14ac:dyDescent="0.2">
      <c r="B13" t="s">
        <v>22</v>
      </c>
      <c r="C13">
        <v>3566660</v>
      </c>
      <c r="D13">
        <v>0</v>
      </c>
      <c r="E13">
        <v>0</v>
      </c>
      <c r="F13" t="s">
        <v>20</v>
      </c>
      <c r="G13">
        <v>163</v>
      </c>
      <c r="H13">
        <v>397.36</v>
      </c>
      <c r="I13">
        <v>59</v>
      </c>
      <c r="J13">
        <v>468.88</v>
      </c>
      <c r="K13">
        <v>219850.92</v>
      </c>
      <c r="L13">
        <v>2195</v>
      </c>
      <c r="M13">
        <v>33</v>
      </c>
      <c r="N13">
        <v>7.08</v>
      </c>
      <c r="O13">
        <v>8976</v>
      </c>
      <c r="P13">
        <v>629</v>
      </c>
      <c r="Q13">
        <v>1329</v>
      </c>
      <c r="R13">
        <v>132</v>
      </c>
      <c r="S13">
        <v>69</v>
      </c>
      <c r="T13">
        <v>8976</v>
      </c>
    </row>
    <row r="14" spans="2:21" x14ac:dyDescent="0.2">
      <c r="B14" t="s">
        <v>23</v>
      </c>
      <c r="C14">
        <v>3080886</v>
      </c>
      <c r="D14">
        <v>0</v>
      </c>
      <c r="E14">
        <v>0</v>
      </c>
      <c r="F14" t="s">
        <v>20</v>
      </c>
      <c r="G14">
        <v>150</v>
      </c>
      <c r="H14">
        <v>345.86</v>
      </c>
      <c r="I14">
        <v>58</v>
      </c>
      <c r="J14">
        <v>402.87</v>
      </c>
      <c r="K14">
        <v>162304.85999999999</v>
      </c>
      <c r="L14">
        <v>1888</v>
      </c>
      <c r="M14">
        <v>32</v>
      </c>
      <c r="N14">
        <v>6.12</v>
      </c>
      <c r="O14">
        <v>8908</v>
      </c>
      <c r="P14">
        <v>760</v>
      </c>
      <c r="Q14">
        <v>1330</v>
      </c>
      <c r="R14">
        <v>131</v>
      </c>
      <c r="S14">
        <v>68</v>
      </c>
      <c r="T14">
        <v>8908</v>
      </c>
    </row>
    <row r="15" spans="2:21" x14ac:dyDescent="0.2">
      <c r="B15" t="s">
        <v>24</v>
      </c>
      <c r="C15">
        <v>2504261</v>
      </c>
      <c r="D15">
        <v>0</v>
      </c>
      <c r="E15">
        <v>0</v>
      </c>
      <c r="F15" t="s">
        <v>20</v>
      </c>
      <c r="G15">
        <v>133</v>
      </c>
      <c r="H15">
        <v>279</v>
      </c>
      <c r="I15">
        <v>68</v>
      </c>
      <c r="J15">
        <v>314.62</v>
      </c>
      <c r="K15">
        <v>98985.65</v>
      </c>
      <c r="L15">
        <v>1356</v>
      </c>
      <c r="M15">
        <v>30</v>
      </c>
      <c r="N15">
        <v>4.97</v>
      </c>
      <c r="O15">
        <v>8976</v>
      </c>
      <c r="P15">
        <v>892</v>
      </c>
      <c r="Q15">
        <v>1330</v>
      </c>
      <c r="R15">
        <v>132</v>
      </c>
      <c r="S15">
        <v>69</v>
      </c>
      <c r="T15">
        <v>8976</v>
      </c>
    </row>
    <row r="16" spans="2:21" x14ac:dyDescent="0.2">
      <c r="B16" t="s">
        <v>25</v>
      </c>
      <c r="C16">
        <v>1887459</v>
      </c>
      <c r="D16">
        <v>0</v>
      </c>
      <c r="E16">
        <v>0</v>
      </c>
      <c r="F16" t="s">
        <v>20</v>
      </c>
      <c r="G16">
        <v>115</v>
      </c>
      <c r="H16">
        <v>210.28</v>
      </c>
      <c r="I16">
        <v>55</v>
      </c>
      <c r="J16">
        <v>221.97</v>
      </c>
      <c r="K16">
        <v>49271.48</v>
      </c>
      <c r="L16">
        <v>945</v>
      </c>
      <c r="M16">
        <v>26</v>
      </c>
      <c r="N16">
        <v>3.75</v>
      </c>
      <c r="O16">
        <v>8976</v>
      </c>
      <c r="P16">
        <v>1024</v>
      </c>
      <c r="Q16">
        <v>1331</v>
      </c>
      <c r="R16">
        <v>132</v>
      </c>
      <c r="S16">
        <v>69</v>
      </c>
      <c r="T16">
        <v>8976</v>
      </c>
    </row>
    <row r="17" spans="2:20" x14ac:dyDescent="0.2">
      <c r="B17" t="s">
        <v>26</v>
      </c>
      <c r="C17">
        <v>1637353</v>
      </c>
      <c r="D17">
        <v>0</v>
      </c>
      <c r="E17">
        <v>0</v>
      </c>
      <c r="F17" t="s">
        <v>20</v>
      </c>
      <c r="G17">
        <v>112</v>
      </c>
      <c r="H17">
        <v>182.41</v>
      </c>
      <c r="I17">
        <v>55</v>
      </c>
      <c r="J17">
        <v>176.46</v>
      </c>
      <c r="K17">
        <v>31137.55</v>
      </c>
      <c r="L17">
        <v>807</v>
      </c>
      <c r="M17">
        <v>30</v>
      </c>
      <c r="N17">
        <v>3.25</v>
      </c>
      <c r="O17">
        <v>8976</v>
      </c>
      <c r="P17">
        <v>1156</v>
      </c>
      <c r="Q17">
        <v>1332</v>
      </c>
      <c r="R17">
        <v>132</v>
      </c>
      <c r="S17">
        <v>69</v>
      </c>
      <c r="T17">
        <v>8976</v>
      </c>
    </row>
    <row r="18" spans="2:20" x14ac:dyDescent="0.2">
      <c r="B18" t="s">
        <v>27</v>
      </c>
      <c r="C18">
        <v>1576672</v>
      </c>
      <c r="D18">
        <v>0</v>
      </c>
      <c r="E18">
        <v>0</v>
      </c>
      <c r="F18" t="s">
        <v>20</v>
      </c>
      <c r="G18">
        <v>112</v>
      </c>
      <c r="H18">
        <v>175.65</v>
      </c>
      <c r="I18">
        <v>112</v>
      </c>
      <c r="J18">
        <v>164.28</v>
      </c>
      <c r="K18">
        <v>26987.67</v>
      </c>
      <c r="L18">
        <v>751</v>
      </c>
      <c r="M18">
        <v>25</v>
      </c>
      <c r="N18">
        <v>3.13</v>
      </c>
      <c r="O18">
        <v>8976</v>
      </c>
      <c r="P18">
        <v>1288</v>
      </c>
      <c r="Q18">
        <v>1333</v>
      </c>
      <c r="R18">
        <v>132</v>
      </c>
      <c r="S18">
        <v>69</v>
      </c>
      <c r="T18">
        <v>8976</v>
      </c>
    </row>
    <row r="19" spans="2:20" x14ac:dyDescent="0.2">
      <c r="B19" t="s">
        <v>28</v>
      </c>
      <c r="C19">
        <v>1117876</v>
      </c>
      <c r="D19">
        <v>0</v>
      </c>
      <c r="E19">
        <v>0</v>
      </c>
      <c r="F19" t="s">
        <v>20</v>
      </c>
      <c r="G19">
        <v>89</v>
      </c>
      <c r="H19">
        <v>125.49</v>
      </c>
      <c r="I19">
        <v>90</v>
      </c>
      <c r="J19">
        <v>97.59</v>
      </c>
      <c r="K19">
        <v>9523.3799999999992</v>
      </c>
      <c r="L19">
        <v>476</v>
      </c>
      <c r="M19">
        <v>25</v>
      </c>
      <c r="N19">
        <v>2.2200000000000002</v>
      </c>
      <c r="O19">
        <v>8908</v>
      </c>
      <c r="P19">
        <v>1419</v>
      </c>
      <c r="Q19">
        <v>1334</v>
      </c>
      <c r="R19">
        <v>131</v>
      </c>
      <c r="S19">
        <v>68</v>
      </c>
      <c r="T19">
        <v>8908</v>
      </c>
    </row>
    <row r="20" spans="2:20" x14ac:dyDescent="0.2">
      <c r="B20" t="s">
        <v>29</v>
      </c>
      <c r="C20">
        <v>919882</v>
      </c>
      <c r="D20">
        <v>0</v>
      </c>
      <c r="E20">
        <v>0</v>
      </c>
      <c r="F20" t="s">
        <v>20</v>
      </c>
      <c r="G20">
        <v>77</v>
      </c>
      <c r="H20">
        <v>102.48</v>
      </c>
      <c r="I20">
        <v>79</v>
      </c>
      <c r="J20">
        <v>71.47</v>
      </c>
      <c r="K20">
        <v>5107.76</v>
      </c>
      <c r="L20">
        <v>379</v>
      </c>
      <c r="M20">
        <v>24</v>
      </c>
      <c r="N20">
        <v>1.83</v>
      </c>
      <c r="O20">
        <v>8976</v>
      </c>
      <c r="P20">
        <v>1551</v>
      </c>
      <c r="Q20">
        <v>1334</v>
      </c>
      <c r="R20">
        <v>132</v>
      </c>
      <c r="S20">
        <v>69</v>
      </c>
      <c r="T20">
        <v>8976</v>
      </c>
    </row>
    <row r="21" spans="2:20" x14ac:dyDescent="0.2">
      <c r="B21" t="s">
        <v>30</v>
      </c>
      <c r="C21">
        <v>821326</v>
      </c>
      <c r="D21">
        <v>0</v>
      </c>
      <c r="E21">
        <v>0</v>
      </c>
      <c r="F21" t="s">
        <v>20</v>
      </c>
      <c r="G21">
        <v>72</v>
      </c>
      <c r="H21">
        <v>91.5</v>
      </c>
      <c r="I21">
        <v>66</v>
      </c>
      <c r="J21">
        <v>52.71</v>
      </c>
      <c r="K21">
        <v>2777.86</v>
      </c>
      <c r="L21">
        <v>280</v>
      </c>
      <c r="M21">
        <v>25</v>
      </c>
      <c r="N21">
        <v>1.63</v>
      </c>
      <c r="O21">
        <v>8976</v>
      </c>
      <c r="P21">
        <v>1683</v>
      </c>
      <c r="Q21">
        <v>1335</v>
      </c>
      <c r="R21">
        <v>132</v>
      </c>
      <c r="S21">
        <v>69</v>
      </c>
      <c r="T21">
        <v>8976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8"/>
  <sheetViews>
    <sheetView tabSelected="1" workbookViewId="0">
      <selection activeCell="K27" sqref="K27"/>
    </sheetView>
  </sheetViews>
  <sheetFormatPr baseColWidth="10" defaultRowHeight="16" x14ac:dyDescent="0.2"/>
  <sheetData>
    <row r="3" spans="1:9" x14ac:dyDescent="0.2">
      <c r="A3" t="s">
        <v>31</v>
      </c>
    </row>
    <row r="4" spans="1:9" x14ac:dyDescent="0.2">
      <c r="B4" t="s">
        <v>0</v>
      </c>
      <c r="C4" t="s">
        <v>1</v>
      </c>
      <c r="D4" t="s">
        <v>18</v>
      </c>
      <c r="F4" t="s">
        <v>32</v>
      </c>
      <c r="G4" t="s">
        <v>33</v>
      </c>
      <c r="I4" t="s">
        <v>34</v>
      </c>
    </row>
    <row r="5" spans="1:9" x14ac:dyDescent="0.2">
      <c r="B5">
        <v>2</v>
      </c>
      <c r="C5">
        <v>1425038</v>
      </c>
      <c r="D5">
        <v>29952</v>
      </c>
      <c r="F5">
        <f>C5-D5*$C$5/$D$5</f>
        <v>0</v>
      </c>
      <c r="G5">
        <f>F5/(F5+F19)</f>
        <v>0</v>
      </c>
      <c r="I5">
        <v>0</v>
      </c>
    </row>
    <row r="6" spans="1:9" x14ac:dyDescent="0.2">
      <c r="B6">
        <v>3</v>
      </c>
      <c r="C6">
        <v>1468122</v>
      </c>
      <c r="D6">
        <v>30392</v>
      </c>
      <c r="F6">
        <f t="shared" ref="F6:F28" si="0">C6-D6*$C$5/$D$5</f>
        <v>22149.948183760745</v>
      </c>
      <c r="G6">
        <f t="shared" ref="G6:G14" si="1">F6/(F6+F20)</f>
        <v>7.0055858674081851E-3</v>
      </c>
      <c r="I6" s="1">
        <v>1.2E-8</v>
      </c>
    </row>
    <row r="7" spans="1:9" x14ac:dyDescent="0.2">
      <c r="B7">
        <v>4</v>
      </c>
      <c r="C7">
        <v>1902748</v>
      </c>
      <c r="D7">
        <v>33600</v>
      </c>
      <c r="F7">
        <f t="shared" si="0"/>
        <v>304147.6794871795</v>
      </c>
      <c r="G7">
        <f t="shared" si="1"/>
        <v>0.10271045936423233</v>
      </c>
      <c r="I7" s="1">
        <v>3.7E-8</v>
      </c>
    </row>
    <row r="8" spans="1:9" x14ac:dyDescent="0.2">
      <c r="B8">
        <v>5</v>
      </c>
      <c r="C8">
        <v>2571056</v>
      </c>
      <c r="D8">
        <v>33916</v>
      </c>
      <c r="F8">
        <f t="shared" si="0"/>
        <v>957421.22409188026</v>
      </c>
      <c r="G8">
        <f t="shared" si="1"/>
        <v>0.31549875658236637</v>
      </c>
      <c r="I8" s="1">
        <v>4.9000000000000002E-8</v>
      </c>
    </row>
    <row r="9" spans="1:9" x14ac:dyDescent="0.2">
      <c r="B9">
        <v>6</v>
      </c>
      <c r="C9">
        <v>3079040</v>
      </c>
      <c r="D9">
        <v>32712</v>
      </c>
      <c r="F9">
        <f t="shared" si="0"/>
        <v>1522688.4022435897</v>
      </c>
      <c r="G9">
        <f t="shared" si="1"/>
        <v>0.51043951104022012</v>
      </c>
      <c r="I9" s="1">
        <v>6.4000000000000004E-8</v>
      </c>
    </row>
    <row r="10" spans="1:9" x14ac:dyDescent="0.2">
      <c r="B10">
        <v>7</v>
      </c>
      <c r="C10">
        <v>3355745</v>
      </c>
      <c r="D10">
        <v>32880</v>
      </c>
      <c r="F10">
        <f t="shared" si="0"/>
        <v>1791400.4006410257</v>
      </c>
      <c r="G10">
        <f t="shared" si="1"/>
        <v>0.59679553268516294</v>
      </c>
      <c r="I10" s="1">
        <v>8.3999999999999998E-8</v>
      </c>
    </row>
    <row r="11" spans="1:9" x14ac:dyDescent="0.2">
      <c r="B11">
        <v>8</v>
      </c>
      <c r="C11">
        <v>3380898</v>
      </c>
      <c r="D11">
        <v>29920</v>
      </c>
      <c r="F11">
        <f t="shared" si="0"/>
        <v>1957382.4764957265</v>
      </c>
      <c r="G11">
        <f t="shared" si="1"/>
        <v>0.62999117806377003</v>
      </c>
      <c r="I11" s="1">
        <v>1.1000000000000001E-7</v>
      </c>
    </row>
    <row r="12" spans="1:9" x14ac:dyDescent="0.2">
      <c r="B12">
        <v>9</v>
      </c>
      <c r="C12">
        <v>4092433</v>
      </c>
      <c r="D12">
        <v>33672</v>
      </c>
      <c r="F12">
        <f t="shared" si="0"/>
        <v>2490407.107371795</v>
      </c>
      <c r="G12">
        <f t="shared" si="1"/>
        <v>0.78204913979824842</v>
      </c>
      <c r="I12" s="1">
        <v>2.4999999999999999E-7</v>
      </c>
    </row>
    <row r="13" spans="1:9" x14ac:dyDescent="0.2">
      <c r="B13">
        <v>10</v>
      </c>
      <c r="C13">
        <v>4147675</v>
      </c>
      <c r="D13">
        <v>31388</v>
      </c>
      <c r="F13">
        <f t="shared" si="0"/>
        <v>2654315.8672542735</v>
      </c>
      <c r="G13">
        <f t="shared" si="1"/>
        <v>0.84340485639452978</v>
      </c>
      <c r="I13" s="1">
        <v>4.4000000000000002E-7</v>
      </c>
    </row>
    <row r="14" spans="1:9" x14ac:dyDescent="0.2">
      <c r="B14">
        <v>11</v>
      </c>
      <c r="C14">
        <v>4444688</v>
      </c>
      <c r="D14">
        <v>32984</v>
      </c>
      <c r="F14">
        <f t="shared" si="0"/>
        <v>2875395.3520299145</v>
      </c>
      <c r="G14">
        <f t="shared" si="1"/>
        <v>0.87941543290812563</v>
      </c>
      <c r="I14" s="1">
        <v>7.6000000000000003E-7</v>
      </c>
    </row>
    <row r="18" spans="1:6" x14ac:dyDescent="0.2">
      <c r="A18" t="s">
        <v>35</v>
      </c>
    </row>
    <row r="19" spans="1:6" x14ac:dyDescent="0.2">
      <c r="B19" t="s">
        <v>21</v>
      </c>
      <c r="C19">
        <v>3375215</v>
      </c>
      <c r="D19">
        <v>8976</v>
      </c>
      <c r="F19">
        <f t="shared" si="0"/>
        <v>2948160.342948718</v>
      </c>
    </row>
    <row r="20" spans="1:6" x14ac:dyDescent="0.2">
      <c r="B20" t="s">
        <v>22</v>
      </c>
      <c r="C20">
        <v>3566660</v>
      </c>
      <c r="D20">
        <v>8976</v>
      </c>
      <c r="F20">
        <f t="shared" si="0"/>
        <v>3139605.342948718</v>
      </c>
    </row>
    <row r="21" spans="1:6" x14ac:dyDescent="0.2">
      <c r="B21" t="s">
        <v>23</v>
      </c>
      <c r="C21">
        <v>3080886</v>
      </c>
      <c r="D21">
        <v>8908</v>
      </c>
      <c r="F21">
        <f t="shared" si="0"/>
        <v>2657066.605502137</v>
      </c>
    </row>
    <row r="22" spans="1:6" x14ac:dyDescent="0.2">
      <c r="B22" t="s">
        <v>24</v>
      </c>
      <c r="C22">
        <v>2504261</v>
      </c>
      <c r="D22">
        <v>8976</v>
      </c>
      <c r="F22">
        <f t="shared" si="0"/>
        <v>2077206.342948718</v>
      </c>
    </row>
    <row r="23" spans="1:6" x14ac:dyDescent="0.2">
      <c r="B23" t="s">
        <v>25</v>
      </c>
      <c r="C23">
        <v>1887459</v>
      </c>
      <c r="D23">
        <v>8976</v>
      </c>
      <c r="F23">
        <f t="shared" si="0"/>
        <v>1460404.342948718</v>
      </c>
    </row>
    <row r="24" spans="1:6" x14ac:dyDescent="0.2">
      <c r="B24" t="s">
        <v>26</v>
      </c>
      <c r="C24">
        <v>1637353</v>
      </c>
      <c r="D24">
        <v>8976</v>
      </c>
      <c r="F24">
        <f t="shared" si="0"/>
        <v>1210298.342948718</v>
      </c>
    </row>
    <row r="25" spans="1:6" x14ac:dyDescent="0.2">
      <c r="B25" t="s">
        <v>27</v>
      </c>
      <c r="C25">
        <v>1576672</v>
      </c>
      <c r="D25">
        <v>8976</v>
      </c>
      <c r="F25">
        <f t="shared" si="0"/>
        <v>1149617.342948718</v>
      </c>
    </row>
    <row r="26" spans="1:6" x14ac:dyDescent="0.2">
      <c r="B26" t="s">
        <v>28</v>
      </c>
      <c r="C26">
        <v>1117876</v>
      </c>
      <c r="D26">
        <v>8908</v>
      </c>
      <c r="F26">
        <f t="shared" si="0"/>
        <v>694056.60550213675</v>
      </c>
    </row>
    <row r="27" spans="1:6" x14ac:dyDescent="0.2">
      <c r="B27" t="s">
        <v>29</v>
      </c>
      <c r="C27">
        <v>919882</v>
      </c>
      <c r="D27">
        <v>8976</v>
      </c>
      <c r="F27">
        <f t="shared" si="0"/>
        <v>492827.34294871794</v>
      </c>
    </row>
    <row r="28" spans="1:6" x14ac:dyDescent="0.2">
      <c r="B28" t="s">
        <v>30</v>
      </c>
      <c r="C28">
        <v>821326</v>
      </c>
      <c r="D28">
        <v>8976</v>
      </c>
      <c r="F28">
        <f t="shared" si="0"/>
        <v>394271.34294871794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220208 Cy5 40bp EMSA with yKER </vt:lpstr>
      <vt:lpstr>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2022-02-08T23:16:19Z</dcterms:created>
  <dcterms:modified xsi:type="dcterms:W3CDTF">2022-02-08T23:17:38Z</dcterms:modified>
</cp:coreProperties>
</file>